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/>
  </bookViews>
  <sheets>
    <sheet name="сетка 2 класс гр А" sheetId="4" r:id="rId1"/>
    <sheet name="2-ой" sheetId="7" r:id="rId2"/>
    <sheet name="Итоговый протокол 2 класс" sheetId="8" r:id="rId3"/>
  </sheets>
  <calcPr calcId="124519"/>
</workbook>
</file>

<file path=xl/calcChain.xml><?xml version="1.0" encoding="utf-8"?>
<calcChain xmlns="http://schemas.openxmlformats.org/spreadsheetml/2006/main">
  <c r="H4" i="4"/>
  <c r="H5"/>
  <c r="H8"/>
  <c r="L7" s="1"/>
  <c r="P10" s="1"/>
  <c r="H9"/>
  <c r="H12"/>
  <c r="L14" s="1"/>
  <c r="H13"/>
  <c r="H16"/>
  <c r="H17"/>
  <c r="H20"/>
  <c r="H21"/>
  <c r="H24"/>
  <c r="L23" s="1"/>
  <c r="P26" s="1"/>
  <c r="H25"/>
  <c r="L15"/>
  <c r="P11" s="1"/>
  <c r="T18" s="1"/>
  <c r="D19"/>
  <c r="L22"/>
  <c r="D18"/>
  <c r="X27"/>
  <c r="L6" l="1"/>
</calcChain>
</file>

<file path=xl/sharedStrings.xml><?xml version="1.0" encoding="utf-8"?>
<sst xmlns="http://schemas.openxmlformats.org/spreadsheetml/2006/main" count="107" uniqueCount="50">
  <si>
    <t>А1</t>
  </si>
  <si>
    <t>Б1</t>
  </si>
  <si>
    <t>А2</t>
  </si>
  <si>
    <t>А3</t>
  </si>
  <si>
    <t>В1</t>
  </si>
  <si>
    <t>Б2</t>
  </si>
  <si>
    <t>Гл. судья</t>
  </si>
  <si>
    <t>Белько В.И.</t>
  </si>
  <si>
    <t>Гл. секретарь</t>
  </si>
  <si>
    <t>Шпаковский В.В.</t>
  </si>
  <si>
    <t>Группа Г</t>
  </si>
  <si>
    <t>Номер п.п.</t>
  </si>
  <si>
    <t>Номер участника</t>
  </si>
  <si>
    <t>ФИО</t>
  </si>
  <si>
    <t>Объем двиаотеля</t>
  </si>
  <si>
    <t>7 Тайота Супра</t>
  </si>
  <si>
    <t>Русак Жан</t>
  </si>
  <si>
    <t>2.8</t>
  </si>
  <si>
    <t>Откуда</t>
  </si>
  <si>
    <t>Барановичи</t>
  </si>
  <si>
    <t>10 Golf 2</t>
  </si>
  <si>
    <t>Трилуцин Виталий</t>
  </si>
  <si>
    <t>Пинск</t>
  </si>
  <si>
    <t>11 Opel Vectra</t>
  </si>
  <si>
    <t>Шишенков Владимир</t>
  </si>
  <si>
    <t>2.5</t>
  </si>
  <si>
    <t>15 BMW 325</t>
  </si>
  <si>
    <t>Шмарговский Алексей</t>
  </si>
  <si>
    <t>Минск</t>
  </si>
  <si>
    <t>13 Opel Corsa</t>
  </si>
  <si>
    <t>Погасай Андрей</t>
  </si>
  <si>
    <t>1.8х1,5</t>
  </si>
  <si>
    <t>14 Golf 1</t>
  </si>
  <si>
    <t>1.8 turbo</t>
  </si>
  <si>
    <t>28 BMW 328</t>
  </si>
  <si>
    <t>Смай Александр</t>
  </si>
  <si>
    <t xml:space="preserve">Список участников 2 класс </t>
  </si>
  <si>
    <t>Можейко Виталий</t>
  </si>
  <si>
    <t>35 Альфа Ромео</t>
  </si>
  <si>
    <t>Шимкаров Дмитрий</t>
  </si>
  <si>
    <t>Слоним</t>
  </si>
  <si>
    <t>36 Honda Civic</t>
  </si>
  <si>
    <t>Песецкий Денис</t>
  </si>
  <si>
    <t>1.6 turbo</t>
  </si>
  <si>
    <t>38 BMW323</t>
  </si>
  <si>
    <t>Регунский Владимир</t>
  </si>
  <si>
    <t>Гродно</t>
  </si>
  <si>
    <t>х</t>
  </si>
  <si>
    <t>Итоговый протокол 2 класс</t>
  </si>
  <si>
    <t>место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</si>
</sst>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5" fillId="0" borderId="0" xfId="0" applyFont="1"/>
    <xf numFmtId="0" fontId="5" fillId="0" borderId="2" xfId="0" applyFont="1" applyBorder="1"/>
    <xf numFmtId="0" fontId="5" fillId="0" borderId="0" xfId="0" applyFont="1" applyBorder="1"/>
    <xf numFmtId="0" fontId="0" fillId="0" borderId="0" xfId="0" applyFill="1" applyBorder="1"/>
    <xf numFmtId="0" fontId="1" fillId="0" borderId="0" xfId="0" applyFont="1" applyAlignment="1">
      <alignment horizontal="right"/>
    </xf>
    <xf numFmtId="0" fontId="1" fillId="0" borderId="0" xfId="0" applyFont="1"/>
    <xf numFmtId="0" fontId="4" fillId="0" borderId="2" xfId="0" applyFont="1" applyBorder="1"/>
    <xf numFmtId="0" fontId="4" fillId="0" borderId="0" xfId="0" applyFont="1" applyBorder="1"/>
    <xf numFmtId="0" fontId="4" fillId="0" borderId="11" xfId="0" applyFont="1" applyBorder="1" applyAlignment="1">
      <alignment horizontal="center"/>
    </xf>
    <xf numFmtId="49" fontId="0" fillId="0" borderId="0" xfId="0" applyNumberFormat="1" applyBorder="1"/>
    <xf numFmtId="0" fontId="0" fillId="0" borderId="12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12" xfId="0" applyBorder="1"/>
    <xf numFmtId="49" fontId="0" fillId="0" borderId="12" xfId="0" applyNumberFormat="1" applyBorder="1"/>
    <xf numFmtId="0" fontId="0" fillId="0" borderId="12" xfId="0" applyFill="1" applyBorder="1"/>
    <xf numFmtId="0" fontId="0" fillId="0" borderId="13" xfId="0" applyFill="1" applyBorder="1"/>
    <xf numFmtId="0" fontId="0" fillId="0" borderId="1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/>
    <xf numFmtId="0" fontId="4" fillId="0" borderId="6" xfId="0" applyFont="1" applyFill="1" applyBorder="1"/>
    <xf numFmtId="49" fontId="4" fillId="0" borderId="6" xfId="0" applyNumberFormat="1" applyFont="1" applyBorder="1"/>
    <xf numFmtId="0" fontId="4" fillId="0" borderId="6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49" fontId="4" fillId="0" borderId="2" xfId="0" applyNumberFormat="1" applyFont="1" applyBorder="1"/>
    <xf numFmtId="0" fontId="4" fillId="0" borderId="16" xfId="0" applyFont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18" xfId="0" applyFont="1" applyBorder="1"/>
    <xf numFmtId="49" fontId="4" fillId="0" borderId="18" xfId="0" applyNumberFormat="1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67"/>
  <sheetViews>
    <sheetView tabSelected="1" topLeftCell="G1" zoomScale="60" workbookViewId="0">
      <selection activeCell="T44" sqref="T44"/>
    </sheetView>
  </sheetViews>
  <sheetFormatPr defaultColWidth="2.5703125" defaultRowHeight="12.75"/>
  <cols>
    <col min="1" max="3" width="2.7109375" hidden="1" customWidth="1"/>
    <col min="4" max="4" width="15.28515625" hidden="1" customWidth="1"/>
    <col min="5" max="6" width="2.7109375" hidden="1" customWidth="1"/>
    <col min="7" max="7" width="3.5703125" bestFit="1" customWidth="1"/>
    <col min="8" max="8" width="24.5703125" customWidth="1"/>
    <col min="9" max="9" width="2.7109375" customWidth="1"/>
    <col min="10" max="11" width="2.5703125" customWidth="1"/>
    <col min="12" max="12" width="20" bestFit="1" customWidth="1"/>
    <col min="13" max="15" width="2.7109375" customWidth="1"/>
    <col min="16" max="16" width="20" bestFit="1" customWidth="1"/>
    <col min="17" max="19" width="2.7109375" customWidth="1"/>
    <col min="20" max="20" width="19.28515625" customWidth="1"/>
    <col min="21" max="23" width="2.7109375" hidden="1" customWidth="1"/>
    <col min="24" max="24" width="15.28515625" hidden="1" customWidth="1"/>
    <col min="25" max="27" width="2.7109375" hidden="1" customWidth="1"/>
    <col min="28" max="28" width="15.28515625" hidden="1" customWidth="1"/>
    <col min="29" max="30" width="2.7109375" hidden="1" customWidth="1"/>
    <col min="31" max="31" width="15.28515625" hidden="1" customWidth="1"/>
    <col min="32" max="36" width="2.7109375" customWidth="1"/>
    <col min="37" max="37" width="9.140625" customWidth="1"/>
    <col min="38" max="44" width="2.7109375" customWidth="1"/>
  </cols>
  <sheetData>
    <row r="1" spans="7:34">
      <c r="AE1" s="1"/>
      <c r="AH1" s="2"/>
    </row>
    <row r="2" spans="7:34" ht="21.75" customHeight="1">
      <c r="P2" s="3"/>
      <c r="AE2" s="1"/>
      <c r="AH2" s="2"/>
    </row>
    <row r="3" spans="7:34" ht="21.75" customHeight="1">
      <c r="K3" s="3"/>
      <c r="P3" t="s">
        <v>10</v>
      </c>
      <c r="AH3" s="2"/>
    </row>
    <row r="4" spans="7:34" ht="18">
      <c r="G4" s="4">
        <v>1</v>
      </c>
      <c r="H4" s="15" t="str">
        <f>'2-ой'!B3</f>
        <v>7 Тайота Супра</v>
      </c>
      <c r="I4" s="15"/>
      <c r="J4" s="6"/>
      <c r="AE4" s="1"/>
      <c r="AH4" s="2"/>
    </row>
    <row r="5" spans="7:34" ht="18">
      <c r="G5">
        <v>2</v>
      </c>
      <c r="H5" s="15" t="str">
        <f>'2-ой'!B4</f>
        <v>х</v>
      </c>
      <c r="I5" s="15"/>
      <c r="J5" s="8"/>
      <c r="L5" t="s">
        <v>0</v>
      </c>
      <c r="AH5" s="2"/>
    </row>
    <row r="6" spans="7:34" ht="18">
      <c r="H6" s="14"/>
      <c r="I6" s="14"/>
      <c r="J6" s="7"/>
      <c r="K6" s="4"/>
      <c r="L6" s="15" t="str">
        <f>IF(AND(I4&lt;&gt;"",I5&lt;&gt;"",H5&lt;&gt;"Х"),IF(I4&gt;I5,H4,H5),IF(H5="Х",H4,""))</f>
        <v>7 Тайота Супра</v>
      </c>
      <c r="M6" s="15">
        <v>0</v>
      </c>
      <c r="N6" s="6"/>
      <c r="AH6" s="2"/>
    </row>
    <row r="7" spans="7:34" ht="18">
      <c r="H7" s="14"/>
      <c r="I7" s="14"/>
      <c r="J7" s="7"/>
      <c r="L7" s="15" t="str">
        <f>IF(AND(I8&lt;&gt;"",I9&lt;&gt;"",H9&lt;&gt;"Х"),IF(I8&gt;I9,H8,H9),IF(H9="Х",H8,""))</f>
        <v>10 Golf 2</v>
      </c>
      <c r="M7" s="15">
        <v>2</v>
      </c>
      <c r="N7" s="8"/>
      <c r="AH7" s="2"/>
    </row>
    <row r="8" spans="7:34" ht="18">
      <c r="G8" s="9">
        <v>3</v>
      </c>
      <c r="H8" s="15" t="str">
        <f>'2-ой'!B5</f>
        <v>10 Golf 2</v>
      </c>
      <c r="I8" s="15">
        <v>2</v>
      </c>
      <c r="J8" s="9"/>
      <c r="M8" s="1"/>
      <c r="N8" s="7"/>
      <c r="AH8" s="2"/>
    </row>
    <row r="9" spans="7:34" ht="18">
      <c r="G9" s="17">
        <v>4</v>
      </c>
      <c r="H9" s="15" t="str">
        <f>'2-ой'!B6</f>
        <v>11 Opel Vectra</v>
      </c>
      <c r="I9" s="15">
        <v>1</v>
      </c>
      <c r="N9" s="7"/>
      <c r="P9" t="s">
        <v>1</v>
      </c>
      <c r="AH9" s="2"/>
    </row>
    <row r="10" spans="7:34" ht="18">
      <c r="H10" s="14"/>
      <c r="I10" s="18"/>
      <c r="N10" s="7"/>
      <c r="O10" s="6"/>
      <c r="P10" s="15" t="str">
        <f>IF(AND(M6&lt;&gt;"",M7&lt;&gt;""),IF(M6&gt;M7,L6,L7),"")</f>
        <v>10 Golf 2</v>
      </c>
      <c r="Q10" s="15">
        <v>0</v>
      </c>
      <c r="R10" s="6"/>
      <c r="AH10" s="2"/>
    </row>
    <row r="11" spans="7:34" ht="18">
      <c r="H11" s="14"/>
      <c r="I11" s="14"/>
      <c r="N11" s="7"/>
      <c r="P11" s="15" t="str">
        <f>IF(AND(M14&lt;&gt;"",M15&lt;&gt;""),IF(M14&gt;M15,L14,L15),"")</f>
        <v>14 Golf 1</v>
      </c>
      <c r="Q11" s="15">
        <v>2</v>
      </c>
      <c r="R11" s="8"/>
      <c r="AH11" s="2"/>
    </row>
    <row r="12" spans="7:34" ht="18">
      <c r="G12" s="4">
        <v>5</v>
      </c>
      <c r="H12" s="15" t="str">
        <f>'2-ой'!B7</f>
        <v>15 BMW 325</v>
      </c>
      <c r="I12" s="15"/>
      <c r="J12" s="6"/>
      <c r="N12" s="7"/>
      <c r="Q12" s="1"/>
      <c r="R12" s="7"/>
      <c r="AH12" s="2"/>
    </row>
    <row r="13" spans="7:34" ht="18">
      <c r="G13" s="17">
        <v>6</v>
      </c>
      <c r="H13" s="15" t="str">
        <f>'2-ой'!B8</f>
        <v>х</v>
      </c>
      <c r="I13" s="15"/>
      <c r="J13" s="8"/>
      <c r="L13" t="s">
        <v>2</v>
      </c>
      <c r="N13" s="7"/>
      <c r="R13" s="7"/>
      <c r="AH13" s="2"/>
    </row>
    <row r="14" spans="7:34" ht="18">
      <c r="H14" s="14"/>
      <c r="I14" s="18"/>
      <c r="J14" s="7"/>
      <c r="K14" s="4"/>
      <c r="L14" s="15" t="str">
        <f>IF(AND(I12&lt;&gt;"",I13&lt;&gt;"",H13&lt;&gt;"Х"),IF(I12&gt;I13,H12,H13),IF(H13="Х",H12,""))</f>
        <v>15 BMW 325</v>
      </c>
      <c r="M14" s="15">
        <v>0</v>
      </c>
      <c r="N14" s="9"/>
      <c r="R14" s="7"/>
      <c r="AH14" s="2"/>
    </row>
    <row r="15" spans="7:34" ht="18">
      <c r="H15" s="14"/>
      <c r="I15" s="14"/>
      <c r="J15" s="7"/>
      <c r="L15" s="15" t="str">
        <f>IF(AND(I16&lt;&gt;"",I17&lt;&gt;"",H17&lt;&gt;"Х"),IF(I16&gt;I17,H16,H17),IF(H17="Х",H16,""))</f>
        <v>14 Golf 1</v>
      </c>
      <c r="M15" s="15">
        <v>2</v>
      </c>
      <c r="R15" s="7"/>
      <c r="AH15" s="2"/>
    </row>
    <row r="16" spans="7:34" ht="18">
      <c r="G16" s="9">
        <v>7</v>
      </c>
      <c r="H16" s="15" t="str">
        <f>'2-ой'!B9</f>
        <v>35 Альфа Ромео</v>
      </c>
      <c r="I16" s="15">
        <v>0</v>
      </c>
      <c r="J16" s="9"/>
      <c r="M16" s="1"/>
      <c r="R16" s="7"/>
      <c r="AH16" s="2"/>
    </row>
    <row r="17" spans="1:34" ht="18">
      <c r="G17" s="17">
        <v>8</v>
      </c>
      <c r="H17" s="15" t="str">
        <f>'2-ой'!B10</f>
        <v>14 Golf 1</v>
      </c>
      <c r="I17" s="15">
        <v>2</v>
      </c>
      <c r="R17" s="7"/>
      <c r="T17">
        <v>1</v>
      </c>
      <c r="AH17" s="2"/>
    </row>
    <row r="18" spans="1:34" ht="18">
      <c r="B18" s="4"/>
      <c r="C18" s="5"/>
      <c r="D18" s="5" t="str">
        <f>IF(AND(F18&lt;&gt;"",F19&lt;&gt;""),IF(F18&gt;F19,#REF!,#REF!),"")</f>
        <v/>
      </c>
      <c r="E18" s="9"/>
      <c r="F18" s="5"/>
      <c r="G18" s="2"/>
      <c r="H18" s="16"/>
      <c r="I18" s="16"/>
      <c r="J18" s="2"/>
      <c r="K18" s="2"/>
      <c r="L18" s="2"/>
      <c r="M18" s="2"/>
      <c r="N18" s="2"/>
      <c r="O18" s="2"/>
      <c r="P18" s="2"/>
      <c r="Q18" s="2"/>
      <c r="R18" s="7"/>
      <c r="S18" s="10"/>
      <c r="T18" s="15" t="str">
        <f>IF(AND(Q10&lt;&gt;"",Q11&lt;&gt;""),IF(Q10&gt;Q11,P10,P11),"")</f>
        <v>14 Golf 1</v>
      </c>
      <c r="U18" s="5"/>
      <c r="V18" s="6"/>
      <c r="W18" s="2"/>
      <c r="AF18">
        <v>2</v>
      </c>
      <c r="AH18" s="2"/>
    </row>
    <row r="19" spans="1:34" ht="18">
      <c r="A19" s="7"/>
      <c r="C19" s="5"/>
      <c r="D19" s="5" t="e">
        <f>IF(#REF!&lt;&gt;"",IF(#REF!=T18,T19,T18),"")</f>
        <v>#REF!</v>
      </c>
      <c r="F19" s="5"/>
      <c r="G19" s="2"/>
      <c r="H19" s="16"/>
      <c r="I19" s="16"/>
      <c r="J19" s="2"/>
      <c r="K19" s="2"/>
      <c r="L19" s="2"/>
      <c r="M19" s="2"/>
      <c r="N19" s="2"/>
      <c r="O19" s="2"/>
      <c r="P19" s="2"/>
      <c r="Q19" s="2"/>
      <c r="R19" s="2"/>
      <c r="S19" s="11"/>
      <c r="T19" s="15" t="s">
        <v>41</v>
      </c>
      <c r="U19" s="5"/>
      <c r="V19" s="8"/>
      <c r="AF19">
        <v>0</v>
      </c>
      <c r="AH19" s="2"/>
    </row>
    <row r="20" spans="1:34" ht="18">
      <c r="A20" s="7"/>
      <c r="D20" t="s">
        <v>4</v>
      </c>
      <c r="G20" s="4">
        <v>9</v>
      </c>
      <c r="H20" s="15" t="str">
        <f>'2-ой'!B11</f>
        <v>28 BMW 328</v>
      </c>
      <c r="I20" s="15">
        <v>2</v>
      </c>
      <c r="J20" s="6"/>
      <c r="S20" s="12"/>
      <c r="T20">
        <v>2</v>
      </c>
      <c r="V20" s="7"/>
      <c r="AH20" s="2"/>
    </row>
    <row r="21" spans="1:34" ht="18">
      <c r="A21" s="7"/>
      <c r="G21" s="17">
        <v>10</v>
      </c>
      <c r="H21" s="15" t="str">
        <f>'2-ой'!B12</f>
        <v>13 Opel Corsa</v>
      </c>
      <c r="I21" s="15">
        <v>0</v>
      </c>
      <c r="J21" s="8"/>
      <c r="L21" t="s">
        <v>3</v>
      </c>
      <c r="S21" s="12"/>
      <c r="V21" s="7"/>
      <c r="AH21" s="2"/>
    </row>
    <row r="22" spans="1:34" ht="18">
      <c r="A22" s="7"/>
      <c r="H22" s="14"/>
      <c r="I22" s="18"/>
      <c r="J22" s="7"/>
      <c r="K22" s="4"/>
      <c r="L22" s="15" t="str">
        <f>IF(AND(I20&lt;&gt;"",I21&lt;&gt;"",H21&lt;&gt;"Х"),IF(I20&gt;I21,H20,H21),IF(H21="Х",H20,""))</f>
        <v>28 BMW 328</v>
      </c>
      <c r="M22" s="15">
        <v>0</v>
      </c>
      <c r="N22" s="6"/>
      <c r="S22" s="12"/>
      <c r="V22" s="7"/>
      <c r="AH22" s="2"/>
    </row>
    <row r="23" spans="1:34" ht="18">
      <c r="A23" s="7"/>
      <c r="H23" s="14"/>
      <c r="I23" s="14"/>
      <c r="J23" s="7"/>
      <c r="L23" s="15" t="str">
        <f>IF(AND(I24&lt;&gt;"",I25&lt;&gt;"",H25&lt;&gt;"Х"),IF(I24&gt;I25,H24,H25),IF(H25="Х",H24,""))</f>
        <v>36 Honda Civic</v>
      </c>
      <c r="M23" s="15">
        <v>2</v>
      </c>
      <c r="N23" s="8"/>
      <c r="S23" s="12"/>
      <c r="V23" s="7"/>
      <c r="AH23" s="2"/>
    </row>
    <row r="24" spans="1:34" ht="18">
      <c r="A24" s="7"/>
      <c r="G24" s="9">
        <v>11</v>
      </c>
      <c r="H24" s="15" t="str">
        <f>'2-ой'!B13</f>
        <v>36 Honda Civic</v>
      </c>
      <c r="I24" s="15">
        <v>2</v>
      </c>
      <c r="J24" s="9"/>
      <c r="M24" s="1"/>
      <c r="N24" s="7"/>
      <c r="S24" s="12"/>
      <c r="V24" s="7"/>
      <c r="AH24" s="2"/>
    </row>
    <row r="25" spans="1:34" ht="18">
      <c r="A25" s="7"/>
      <c r="G25" s="17">
        <v>12</v>
      </c>
      <c r="H25" s="15" t="str">
        <f>'2-ой'!B14</f>
        <v>38 BMW323</v>
      </c>
      <c r="I25" s="15">
        <v>0</v>
      </c>
      <c r="N25" s="7"/>
      <c r="P25" t="s">
        <v>5</v>
      </c>
      <c r="S25" s="12"/>
      <c r="U25" s="2"/>
      <c r="V25" s="7"/>
      <c r="W25" s="2"/>
      <c r="X25" s="2"/>
      <c r="Y25" s="2"/>
      <c r="Z25" s="2"/>
      <c r="AA25" s="2"/>
      <c r="AH25" s="2"/>
    </row>
    <row r="26" spans="1:34" ht="18">
      <c r="A26" s="7"/>
      <c r="H26" s="19"/>
      <c r="I26" s="18"/>
      <c r="N26" s="7"/>
      <c r="O26" s="6"/>
      <c r="P26" s="15" t="str">
        <f>IF(AND(M22&lt;&gt;"",M23&lt;&gt;""),IF(M22&gt;M23,L22,L23),"")</f>
        <v>36 Honda Civic</v>
      </c>
      <c r="Q26" s="15"/>
      <c r="R26" s="6"/>
      <c r="S26" s="12"/>
      <c r="U26" s="2"/>
      <c r="V26" s="7"/>
      <c r="W26" s="2"/>
      <c r="X26" s="2"/>
      <c r="Y26" s="2"/>
      <c r="Z26" s="2"/>
      <c r="AA26" s="2"/>
      <c r="AH26" s="2"/>
    </row>
    <row r="27" spans="1:34">
      <c r="A27" s="2"/>
      <c r="B27" s="1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7"/>
      <c r="W27" s="2"/>
      <c r="X27" s="5" t="str">
        <f>IF(AND(U43&lt;&gt;"",U44&lt;&gt;""),IF(U43&gt;U44,T43,T44),"")</f>
        <v/>
      </c>
      <c r="Y27" s="5"/>
      <c r="Z27" s="13"/>
      <c r="AA27" s="2"/>
      <c r="AH27" s="2"/>
    </row>
    <row r="28" spans="1:34">
      <c r="A28" s="2"/>
      <c r="B28" s="12"/>
      <c r="C28" s="2"/>
      <c r="D28" s="2"/>
      <c r="E28" s="2"/>
      <c r="F28" s="2"/>
      <c r="U28" s="2"/>
      <c r="V28" s="7"/>
      <c r="W28" s="2"/>
      <c r="X28" s="2"/>
      <c r="Y28" s="2"/>
      <c r="Z28" s="2"/>
      <c r="AA28" s="2"/>
      <c r="AH28" s="2"/>
    </row>
    <row r="29" spans="1:34">
      <c r="A29" s="2"/>
      <c r="B29" s="1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U29" s="2"/>
      <c r="V29" s="7"/>
      <c r="W29" s="2"/>
      <c r="X29" s="2"/>
      <c r="Y29" s="2"/>
      <c r="Z29" s="2"/>
      <c r="AA29" s="2"/>
      <c r="AH29" s="2"/>
    </row>
    <row r="30" spans="1:34">
      <c r="A30" s="2"/>
      <c r="B30" s="1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7"/>
      <c r="W30" s="2"/>
      <c r="X30" s="2"/>
      <c r="Y30" s="2"/>
      <c r="Z30" s="2"/>
      <c r="AH30" s="2"/>
    </row>
    <row r="31" spans="1:34" hidden="1">
      <c r="A31" s="2"/>
      <c r="B31" s="1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7"/>
      <c r="W31" s="2"/>
      <c r="X31" s="2"/>
      <c r="Y31" s="2"/>
      <c r="Z31" s="2"/>
      <c r="AH31" s="2"/>
    </row>
    <row r="32" spans="1:34" hidden="1">
      <c r="A32" s="2"/>
      <c r="B32" s="6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4"/>
      <c r="W32" s="2"/>
      <c r="X32" s="2"/>
      <c r="Y32" s="2"/>
      <c r="Z32" s="2"/>
      <c r="AE32" s="1"/>
      <c r="AH32" s="2"/>
    </row>
    <row r="33" spans="1:46" hidden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E33" s="1"/>
      <c r="AH33" s="2"/>
    </row>
    <row r="34" spans="1:46" hidden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H34" s="2"/>
    </row>
    <row r="35" spans="1:46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AH35" s="2"/>
    </row>
    <row r="36" spans="1:46" hidden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t="s">
        <v>6</v>
      </c>
      <c r="U36" s="2"/>
      <c r="V36" s="2"/>
      <c r="W36" s="2"/>
      <c r="Y36" s="1" t="s">
        <v>7</v>
      </c>
      <c r="AH36" s="2"/>
    </row>
    <row r="37" spans="1:46" hidden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</row>
    <row r="38" spans="1:46" hidden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t="s">
        <v>8</v>
      </c>
      <c r="U38" s="2"/>
      <c r="V38" s="2"/>
      <c r="W38" s="2"/>
      <c r="Y38" s="1" t="s">
        <v>9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</row>
    <row r="39" spans="1:46" hidden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</row>
    <row r="40" spans="1:46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</row>
    <row r="41" spans="1:46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</row>
    <row r="42" spans="1:46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</row>
    <row r="43" spans="1:46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</row>
    <row r="44" spans="1:46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</row>
    <row r="45" spans="1:46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</row>
    <row r="46" spans="1: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</row>
    <row r="47" spans="1:46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H47" s="2"/>
    </row>
    <row r="48" spans="1:46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H48" s="2"/>
    </row>
    <row r="49" spans="1:3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H49" s="2"/>
    </row>
    <row r="50" spans="1:3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H50" s="2"/>
    </row>
    <row r="51" spans="1:34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H51" s="2"/>
    </row>
    <row r="52" spans="1:34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H52" s="2"/>
    </row>
    <row r="53" spans="1:34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H53" s="2"/>
    </row>
    <row r="54" spans="1:3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H54" s="2"/>
    </row>
    <row r="55" spans="1:34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H55" s="2"/>
    </row>
    <row r="56" spans="1:34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H56" s="2"/>
    </row>
    <row r="57" spans="1:34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AH57" s="2"/>
    </row>
    <row r="58" spans="1:34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AH58" s="2"/>
    </row>
    <row r="59" spans="1:34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AH59" s="2"/>
    </row>
    <row r="60" spans="1:34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AH60" s="2"/>
    </row>
    <row r="61" spans="1:34">
      <c r="AH61" s="2"/>
    </row>
    <row r="62" spans="1:34">
      <c r="AH62" s="2"/>
    </row>
    <row r="63" spans="1:34">
      <c r="AH63" s="2"/>
    </row>
    <row r="64" spans="1:34">
      <c r="AH64" s="2"/>
    </row>
    <row r="65" spans="34:34">
      <c r="AH65" s="2"/>
    </row>
    <row r="66" spans="34:34">
      <c r="AH66" s="2"/>
    </row>
    <row r="67" spans="34:34">
      <c r="AH67" s="2"/>
    </row>
  </sheetData>
  <phoneticPr fontId="3" type="noConversion"/>
  <pageMargins left="0.2" right="0.19" top="0.76" bottom="1" header="0.5" footer="0.5"/>
  <pageSetup paperSize="9" scale="68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sqref="A1:F22"/>
    </sheetView>
  </sheetViews>
  <sheetFormatPr defaultRowHeight="12.75"/>
  <cols>
    <col min="1" max="1" width="13.7109375" customWidth="1"/>
    <col min="2" max="2" width="18.42578125" customWidth="1"/>
    <col min="3" max="3" width="21.85546875" customWidth="1"/>
    <col min="4" max="4" width="17.5703125" customWidth="1"/>
    <col min="5" max="5" width="14.5703125" customWidth="1"/>
  </cols>
  <sheetData>
    <row r="1" spans="1:6" ht="13.5" thickBot="1">
      <c r="A1" s="31" t="s">
        <v>36</v>
      </c>
      <c r="B1" s="31"/>
      <c r="C1" s="31"/>
      <c r="D1" s="31"/>
      <c r="E1" s="31"/>
    </row>
    <row r="2" spans="1:6" ht="13.5" thickBot="1">
      <c r="A2" s="24" t="s">
        <v>11</v>
      </c>
      <c r="B2" s="24" t="s">
        <v>12</v>
      </c>
      <c r="C2" s="24" t="s">
        <v>13</v>
      </c>
      <c r="D2" s="24" t="s">
        <v>14</v>
      </c>
      <c r="E2" s="25" t="s">
        <v>18</v>
      </c>
    </row>
    <row r="3" spans="1:6" ht="15.75" thickBot="1">
      <c r="A3" s="26">
        <v>1</v>
      </c>
      <c r="B3" s="27" t="s">
        <v>15</v>
      </c>
      <c r="C3" s="27" t="s">
        <v>16</v>
      </c>
      <c r="D3" s="28" t="s">
        <v>17</v>
      </c>
      <c r="E3" s="27" t="s">
        <v>19</v>
      </c>
      <c r="F3">
        <v>10</v>
      </c>
    </row>
    <row r="4" spans="1:6" ht="15.75" thickBot="1">
      <c r="A4" s="26">
        <v>2</v>
      </c>
      <c r="B4" s="27" t="s">
        <v>47</v>
      </c>
      <c r="C4" s="27"/>
      <c r="D4" s="28"/>
      <c r="E4" s="27"/>
    </row>
    <row r="5" spans="1:6" ht="15.75" thickBot="1">
      <c r="A5" s="26">
        <v>3</v>
      </c>
      <c r="B5" s="27" t="s">
        <v>20</v>
      </c>
      <c r="C5" s="27" t="s">
        <v>21</v>
      </c>
      <c r="D5" s="28" t="s">
        <v>17</v>
      </c>
      <c r="E5" s="27" t="s">
        <v>22</v>
      </c>
      <c r="F5">
        <v>3</v>
      </c>
    </row>
    <row r="6" spans="1:6" ht="15.75" thickBot="1">
      <c r="A6" s="26">
        <v>4</v>
      </c>
      <c r="B6" s="27" t="s">
        <v>23</v>
      </c>
      <c r="C6" s="27" t="s">
        <v>24</v>
      </c>
      <c r="D6" s="28" t="s">
        <v>25</v>
      </c>
      <c r="E6" s="27" t="s">
        <v>19</v>
      </c>
      <c r="F6">
        <v>6</v>
      </c>
    </row>
    <row r="7" spans="1:6" ht="15.75" thickBot="1">
      <c r="A7" s="26">
        <v>5</v>
      </c>
      <c r="B7" s="29" t="s">
        <v>26</v>
      </c>
      <c r="C7" s="29" t="s">
        <v>27</v>
      </c>
      <c r="D7" s="28" t="s">
        <v>25</v>
      </c>
      <c r="E7" s="29" t="s">
        <v>28</v>
      </c>
      <c r="F7">
        <v>9</v>
      </c>
    </row>
    <row r="8" spans="1:6" ht="15.75" thickBot="1">
      <c r="A8" s="26">
        <v>6</v>
      </c>
      <c r="B8" s="29" t="s">
        <v>47</v>
      </c>
      <c r="C8" s="29"/>
      <c r="D8" s="28"/>
      <c r="E8" s="29"/>
    </row>
    <row r="9" spans="1:6" ht="15.75" thickBot="1">
      <c r="A9" s="26">
        <v>7</v>
      </c>
      <c r="B9" s="29" t="s">
        <v>38</v>
      </c>
      <c r="C9" s="29" t="s">
        <v>39</v>
      </c>
      <c r="D9" s="28" t="s">
        <v>25</v>
      </c>
      <c r="E9" s="27" t="s">
        <v>40</v>
      </c>
      <c r="F9">
        <v>8</v>
      </c>
    </row>
    <row r="10" spans="1:6" ht="15.75" thickBot="1">
      <c r="A10" s="26">
        <v>8</v>
      </c>
      <c r="B10" s="29" t="s">
        <v>32</v>
      </c>
      <c r="C10" s="29" t="s">
        <v>37</v>
      </c>
      <c r="D10" s="28" t="s">
        <v>33</v>
      </c>
      <c r="E10" s="29" t="s">
        <v>19</v>
      </c>
      <c r="F10">
        <v>1</v>
      </c>
    </row>
    <row r="11" spans="1:6" ht="15.75" thickBot="1">
      <c r="A11" s="26">
        <v>9</v>
      </c>
      <c r="B11" s="29" t="s">
        <v>34</v>
      </c>
      <c r="C11" s="29" t="s">
        <v>35</v>
      </c>
      <c r="D11" s="28" t="s">
        <v>17</v>
      </c>
      <c r="E11" s="29" t="s">
        <v>28</v>
      </c>
      <c r="F11">
        <v>4</v>
      </c>
    </row>
    <row r="12" spans="1:6" ht="15.75" thickBot="1">
      <c r="A12" s="22">
        <v>10</v>
      </c>
      <c r="B12" s="29" t="s">
        <v>29</v>
      </c>
      <c r="C12" s="29" t="s">
        <v>30</v>
      </c>
      <c r="D12" s="28" t="s">
        <v>31</v>
      </c>
      <c r="E12" s="29" t="s">
        <v>19</v>
      </c>
      <c r="F12">
        <v>5</v>
      </c>
    </row>
    <row r="13" spans="1:6" ht="15.75" thickBot="1">
      <c r="A13" s="22">
        <v>11</v>
      </c>
      <c r="B13" s="27" t="s">
        <v>41</v>
      </c>
      <c r="C13" s="27" t="s">
        <v>42</v>
      </c>
      <c r="D13" s="28" t="s">
        <v>43</v>
      </c>
      <c r="E13" s="27" t="s">
        <v>46</v>
      </c>
      <c r="F13">
        <v>2</v>
      </c>
    </row>
    <row r="14" spans="1:6" ht="15">
      <c r="A14" s="22">
        <v>12</v>
      </c>
      <c r="B14" s="30" t="s">
        <v>44</v>
      </c>
      <c r="C14" s="30" t="s">
        <v>45</v>
      </c>
      <c r="D14" s="23" t="s">
        <v>25</v>
      </c>
      <c r="E14" s="30" t="s">
        <v>22</v>
      </c>
      <c r="F14">
        <v>7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I15" sqref="I15"/>
    </sheetView>
  </sheetViews>
  <sheetFormatPr defaultRowHeight="15"/>
  <cols>
    <col min="1" max="1" width="10.28515625" style="37" bestFit="1" customWidth="1"/>
    <col min="2" max="2" width="20" style="37" customWidth="1"/>
    <col min="3" max="3" width="25.42578125" style="37" customWidth="1"/>
    <col min="4" max="4" width="16.42578125" style="37" bestFit="1" customWidth="1"/>
    <col min="5" max="5" width="14.85546875" style="37" customWidth="1"/>
    <col min="6" max="16384" width="9.140625" style="37"/>
  </cols>
  <sheetData>
    <row r="1" spans="1:6" ht="15.75" thickBot="1">
      <c r="A1" s="36" t="s">
        <v>48</v>
      </c>
      <c r="B1" s="36"/>
      <c r="C1" s="36"/>
      <c r="D1" s="36"/>
      <c r="E1" s="50"/>
      <c r="F1" s="21"/>
    </row>
    <row r="2" spans="1:6" ht="15.75" thickBot="1">
      <c r="A2" s="51" t="s">
        <v>11</v>
      </c>
      <c r="B2" s="52" t="s">
        <v>12</v>
      </c>
      <c r="C2" s="52" t="s">
        <v>13</v>
      </c>
      <c r="D2" s="52" t="s">
        <v>14</v>
      </c>
      <c r="E2" s="53" t="s">
        <v>18</v>
      </c>
      <c r="F2" s="54" t="s">
        <v>49</v>
      </c>
    </row>
    <row r="3" spans="1:6">
      <c r="A3" s="35">
        <v>8</v>
      </c>
      <c r="B3" s="38" t="s">
        <v>32</v>
      </c>
      <c r="C3" s="38" t="s">
        <v>37</v>
      </c>
      <c r="D3" s="39" t="s">
        <v>33</v>
      </c>
      <c r="E3" s="40" t="s">
        <v>19</v>
      </c>
      <c r="F3" s="41">
        <v>1</v>
      </c>
    </row>
    <row r="4" spans="1:6">
      <c r="A4" s="33">
        <v>11</v>
      </c>
      <c r="B4" s="20" t="s">
        <v>41</v>
      </c>
      <c r="C4" s="20" t="s">
        <v>42</v>
      </c>
      <c r="D4" s="42" t="s">
        <v>43</v>
      </c>
      <c r="E4" s="32" t="s">
        <v>46</v>
      </c>
      <c r="F4" s="43">
        <v>2</v>
      </c>
    </row>
    <row r="5" spans="1:6">
      <c r="A5" s="33">
        <v>3</v>
      </c>
      <c r="B5" s="20" t="s">
        <v>20</v>
      </c>
      <c r="C5" s="20" t="s">
        <v>21</v>
      </c>
      <c r="D5" s="42" t="s">
        <v>17</v>
      </c>
      <c r="E5" s="32" t="s">
        <v>22</v>
      </c>
      <c r="F5" s="43">
        <v>3</v>
      </c>
    </row>
    <row r="6" spans="1:6">
      <c r="A6" s="33">
        <v>9</v>
      </c>
      <c r="B6" s="44" t="s">
        <v>34</v>
      </c>
      <c r="C6" s="44" t="s">
        <v>35</v>
      </c>
      <c r="D6" s="42" t="s">
        <v>17</v>
      </c>
      <c r="E6" s="45" t="s">
        <v>28</v>
      </c>
      <c r="F6" s="43">
        <v>4</v>
      </c>
    </row>
    <row r="7" spans="1:6">
      <c r="A7" s="33">
        <v>10</v>
      </c>
      <c r="B7" s="44" t="s">
        <v>29</v>
      </c>
      <c r="C7" s="44" t="s">
        <v>30</v>
      </c>
      <c r="D7" s="42" t="s">
        <v>31</v>
      </c>
      <c r="E7" s="45" t="s">
        <v>19</v>
      </c>
      <c r="F7" s="43">
        <v>5</v>
      </c>
    </row>
    <row r="8" spans="1:6">
      <c r="A8" s="33">
        <v>4</v>
      </c>
      <c r="B8" s="20" t="s">
        <v>23</v>
      </c>
      <c r="C8" s="20" t="s">
        <v>24</v>
      </c>
      <c r="D8" s="42" t="s">
        <v>25</v>
      </c>
      <c r="E8" s="32" t="s">
        <v>19</v>
      </c>
      <c r="F8" s="43">
        <v>6</v>
      </c>
    </row>
    <row r="9" spans="1:6">
      <c r="A9" s="33">
        <v>12</v>
      </c>
      <c r="B9" s="44" t="s">
        <v>44</v>
      </c>
      <c r="C9" s="44" t="s">
        <v>45</v>
      </c>
      <c r="D9" s="42" t="s">
        <v>25</v>
      </c>
      <c r="E9" s="45" t="s">
        <v>22</v>
      </c>
      <c r="F9" s="43">
        <v>7</v>
      </c>
    </row>
    <row r="10" spans="1:6">
      <c r="A10" s="33">
        <v>7</v>
      </c>
      <c r="B10" s="44" t="s">
        <v>38</v>
      </c>
      <c r="C10" s="44" t="s">
        <v>39</v>
      </c>
      <c r="D10" s="42" t="s">
        <v>25</v>
      </c>
      <c r="E10" s="32" t="s">
        <v>40</v>
      </c>
      <c r="F10" s="43">
        <v>8</v>
      </c>
    </row>
    <row r="11" spans="1:6">
      <c r="A11" s="33">
        <v>5</v>
      </c>
      <c r="B11" s="44" t="s">
        <v>26</v>
      </c>
      <c r="C11" s="44" t="s">
        <v>27</v>
      </c>
      <c r="D11" s="42" t="s">
        <v>25</v>
      </c>
      <c r="E11" s="45" t="s">
        <v>28</v>
      </c>
      <c r="F11" s="43">
        <v>9</v>
      </c>
    </row>
    <row r="12" spans="1:6" ht="15.75" thickBot="1">
      <c r="A12" s="34">
        <v>1</v>
      </c>
      <c r="B12" s="46" t="s">
        <v>15</v>
      </c>
      <c r="C12" s="46" t="s">
        <v>16</v>
      </c>
      <c r="D12" s="47" t="s">
        <v>17</v>
      </c>
      <c r="E12" s="48" t="s">
        <v>19</v>
      </c>
      <c r="F12" s="49">
        <v>10</v>
      </c>
    </row>
  </sheetData>
  <sortState ref="A3:F22">
    <sortCondition ref="F1"/>
  </sortState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сетка 2 класс гр А</vt:lpstr>
      <vt:lpstr>2-ой</vt:lpstr>
      <vt:lpstr>Итоговый протокол 2 класс</vt:lpstr>
    </vt:vector>
  </TitlesOfParts>
  <Company>RuptuR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</dc:creator>
  <cp:lastModifiedBy>Nata</cp:lastModifiedBy>
  <cp:lastPrinted>2009-08-17T11:52:31Z</cp:lastPrinted>
  <dcterms:created xsi:type="dcterms:W3CDTF">2003-01-17T08:27:59Z</dcterms:created>
  <dcterms:modified xsi:type="dcterms:W3CDTF">2009-08-18T10:57:12Z</dcterms:modified>
</cp:coreProperties>
</file>